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055"/>
  </bookViews>
  <sheets>
    <sheet name="Southern Mountains" sheetId="1" r:id="rId1"/>
    <sheet name="Central Mountains" sheetId="2" r:id="rId2"/>
    <sheet name="Front Range" sheetId="3" r:id="rId3"/>
    <sheet name="Regional Summary" sheetId="13" r:id="rId4"/>
    <sheet name="WY 2006" sheetId="4" r:id="rId5"/>
    <sheet name="WY 2007" sheetId="5" r:id="rId6"/>
    <sheet name="WY 2008" sheetId="6" r:id="rId7"/>
    <sheet name="WY 2009" sheetId="7" r:id="rId8"/>
    <sheet name="WY 2010" sheetId="8" r:id="rId9"/>
    <sheet name="WY 2011" sheetId="9" r:id="rId10"/>
    <sheet name="WY 2012" sheetId="10" r:id="rId11"/>
    <sheet name="WY 2013" sheetId="11" r:id="rId12"/>
    <sheet name="WY 2014" sheetId="12" r:id="rId13"/>
  </sheets>
  <calcPr calcId="145621"/>
</workbook>
</file>

<file path=xl/calcChain.xml><?xml version="1.0" encoding="utf-8"?>
<calcChain xmlns="http://schemas.openxmlformats.org/spreadsheetml/2006/main">
  <c r="E31" i="13" l="1"/>
  <c r="E30" i="13"/>
  <c r="E29" i="13"/>
  <c r="E22" i="13"/>
  <c r="E21" i="13"/>
  <c r="E20" i="13"/>
  <c r="E9" i="13"/>
  <c r="E8" i="13"/>
  <c r="E7" i="13"/>
  <c r="K21" i="12" l="1"/>
  <c r="H22" i="12" s="1"/>
  <c r="K13" i="12"/>
  <c r="H14" i="12" s="1"/>
  <c r="K5" i="12"/>
  <c r="H6" i="12" s="1"/>
  <c r="K21" i="11"/>
  <c r="H22" i="11" s="1"/>
  <c r="K13" i="11"/>
  <c r="J14" i="11" s="1"/>
  <c r="K5" i="11"/>
  <c r="H6" i="11" s="1"/>
  <c r="K21" i="10"/>
  <c r="H22" i="10" s="1"/>
  <c r="K13" i="10"/>
  <c r="H14" i="10" s="1"/>
  <c r="K5" i="10"/>
  <c r="J6" i="10" s="1"/>
  <c r="K21" i="9"/>
  <c r="J22" i="9" s="1"/>
  <c r="K13" i="9"/>
  <c r="J14" i="9" s="1"/>
  <c r="K5" i="9"/>
  <c r="J6" i="9" s="1"/>
  <c r="K21" i="8"/>
  <c r="H22" i="8" s="1"/>
  <c r="K13" i="8"/>
  <c r="H14" i="8" s="1"/>
  <c r="K5" i="8"/>
  <c r="H6" i="8" s="1"/>
  <c r="K21" i="7"/>
  <c r="H22" i="7" s="1"/>
  <c r="K13" i="7"/>
  <c r="H14" i="7" s="1"/>
  <c r="K5" i="7"/>
  <c r="H6" i="7" s="1"/>
  <c r="K21" i="6"/>
  <c r="H22" i="6" s="1"/>
  <c r="K13" i="6"/>
  <c r="J14" i="6" s="1"/>
  <c r="K5" i="6"/>
  <c r="I6" i="6" s="1"/>
  <c r="K21" i="5"/>
  <c r="J22" i="5" s="1"/>
  <c r="K13" i="5"/>
  <c r="J14" i="5" s="1"/>
  <c r="K5" i="5"/>
  <c r="J6" i="5" s="1"/>
  <c r="K21" i="4"/>
  <c r="H22" i="4" s="1"/>
  <c r="K13" i="4"/>
  <c r="H14" i="4" s="1"/>
  <c r="K5" i="4"/>
  <c r="H6" i="4" s="1"/>
  <c r="J6" i="12" l="1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J7" i="3"/>
  <c r="J23" i="3"/>
  <c r="I23" i="3"/>
  <c r="H23" i="3"/>
  <c r="K22" i="3"/>
  <c r="K14" i="3"/>
  <c r="J15" i="3" s="1"/>
  <c r="K6" i="3"/>
  <c r="I7" i="3" s="1"/>
  <c r="K22" i="1"/>
  <c r="I23" i="1" s="1"/>
  <c r="K14" i="1"/>
  <c r="J15" i="1" s="1"/>
  <c r="K6" i="1"/>
  <c r="H7" i="1" s="1"/>
  <c r="K22" i="2"/>
  <c r="H23" i="2" s="1"/>
  <c r="K14" i="2"/>
  <c r="J15" i="2" s="1"/>
  <c r="K6" i="2"/>
  <c r="J7" i="2" s="1"/>
  <c r="H15" i="3" l="1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<sst xmlns="http://schemas.openxmlformats.org/spreadsheetml/2006/main" count="463" uniqueCount="120">
  <si>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</si>
  <si>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</si>
  <si>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</si>
  <si>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</si>
  <si>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</si>
  <si>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</si>
  <si>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</si>
  <si>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</si>
  <si>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</si>
  <si>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</si>
  <si>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</si>
  <si>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</si>
  <si>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</si>
  <si>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</si>
  <si>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</si>
  <si>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</si>
  <si>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 = 1</t>
  </si>
  <si>
    <t>L+S = 2</t>
  </si>
  <si>
    <t>L+L = 2</t>
  </si>
  <si>
    <t>Animas (A), Uncompahgre (U), Dolores (D), Lake Fork (L), Rio Grande (R), San Juan (S) Watersheds</t>
  </si>
  <si>
    <t>Distribution of instances within matrix, for all six watersheds, across WY2006-2014 period (n = 54)</t>
  </si>
  <si>
    <t>Taylor Fork (T), East River (E), Crystal River (C), Muddy Creek (M), North Fork Gunnison (N) Watersheds</t>
  </si>
  <si>
    <t>Distribution of instances within matrix, for all five watersheds, across WY2006-2014 period (n = 45)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</si>
  <si>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</si>
  <si>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</si>
  <si>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</si>
  <si>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</si>
  <si>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</si>
  <si>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</si>
  <si>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</si>
  <si>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</si>
  <si>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</si>
  <si>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</si>
  <si>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</si>
  <si>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</si>
  <si>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</si>
  <si>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</si>
  <si>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Distribution of instances within matrix for the Water Year (n = 19 stream gauges)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</si>
  <si>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</si>
  <si>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</si>
  <si>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</si>
  <si>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</si>
  <si>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</si>
  <si>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</si>
  <si>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</si>
  <si>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</si>
  <si>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</si>
  <si>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</si>
  <si>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</si>
  <si>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</si>
  <si>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</si>
  <si>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</si>
  <si>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</si>
  <si>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</si>
  <si>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</si>
  <si>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</si>
  <si>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</si>
  <si>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</si>
  <si>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</si>
  <si>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</si>
  <si>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</si>
  <si>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</si>
  <si>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</si>
  <si>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</si>
  <si>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</si>
  <si>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</si>
  <si>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</si>
  <si>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</si>
  <si>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</si>
  <si>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</si>
  <si>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</si>
  <si>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</si>
  <si>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</si>
  <si>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</si>
  <si>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</si>
  <si>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</si>
  <si>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</si>
  <si>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</si>
  <si>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</si>
  <si>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</si>
  <si>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</si>
  <si>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A+U+D+S = 4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</si>
  <si>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</si>
  <si>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</si>
  <si>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</si>
  <si>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</si>
  <si>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</si>
  <si>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</si>
  <si>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</si>
  <si>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</si>
  <si>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</si>
  <si>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F = 1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</si>
  <si>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</si>
  <si>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</si>
  <si>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</si>
  <si>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</si>
  <si>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</si>
  <si>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</si>
  <si>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</si>
  <si>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</si>
  <si>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</si>
  <si>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</si>
  <si>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</si>
  <si>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</si>
  <si>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</si>
  <si>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</si>
  <si>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n = 54 cases Southern; n = 45 cases Central; n = 45 cases Front Range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</si>
  <si>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</si>
  <si>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</si>
  <si>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</si>
  <si>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</si>
  <si>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</si>
  <si>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</si>
  <si>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</si>
  <si>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</si>
  <si>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</si>
  <si>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</si>
  <si>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</si>
  <si>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</si>
  <si>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WY 2006-2014 (n WY =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</si>
</sst>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6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16" fontId="2" fillId="0" borderId="4" xfId="0" applyNumberFormat="1" applyFont="1" applyBorder="1" applyAlignment="1">
      <alignment horizontal="center" vertical="center" textRotation="90"/>
    </xf>
    <xf numFmtId="16" fontId="1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2" fillId="0" borderId="4" xfId="0" applyNumberFormat="1" applyFont="1" applyBorder="1" applyAlignment="1">
      <alignment horizontal="center" vertical="center" textRotation="90" wrapText="1"/>
    </xf>
    <xf numFmtId="16" fontId="1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March 1 SWE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Summary'!$B$6</c:f>
              <c:strCache>
                <c:ptCount val="1"/>
                <c:pt idx="0">
                  <c:v>Low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Summary'!$B$7:$B$9</c:f>
              <c:numCache>
                <c:formatCode>0%</c:formatCode>
                <c:ptCount val="3"/>
                <c:pt idx="0">
                  <c:v>0.35185185185185186</c:v>
                </c:pt>
                <c:pt idx="1">
                  <c:v>0.22222222222222221</c:v>
                </c:pt>
                <c:pt idx="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'Regional Summary'!$C$6</c:f>
              <c:strCache>
                <c:ptCount val="1"/>
                <c:pt idx="0">
                  <c:v>Avg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Summary'!$C$7:$C$9</c:f>
              <c:numCache>
                <c:formatCode>0%</c:formatCode>
                <c:ptCount val="3"/>
                <c:pt idx="0">
                  <c:v>0.33333333333333331</c:v>
                </c:pt>
                <c:pt idx="1">
                  <c:v>0.26666666666666666</c:v>
                </c:pt>
                <c:pt idx="2">
                  <c:v>0.17777777777777778</c:v>
                </c:pt>
              </c:numCache>
            </c:numRef>
          </c:val>
        </c:ser>
        <c:ser>
          <c:idx val="2"/>
          <c:order val="2"/>
          <c:tx>
            <c:strRef>
              <c:f>'Regional Summary'!$D$6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Summary'!$D$7:$D$9</c:f>
              <c:numCache>
                <c:formatCode>0%</c:formatCode>
                <c:ptCount val="3"/>
                <c:pt idx="0">
                  <c:v>0.31481481481481483</c:v>
                </c:pt>
                <c:pt idx="1">
                  <c:v>0.51111111111111107</c:v>
                </c:pt>
                <c:pt idx="2">
                  <c:v>0.62222222222222223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17792"/>
        <c:axId val="188819328"/>
      </c:barChart>
      <c:catAx>
        <c:axId val="18881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819328"/>
        <c:crosses val="autoZero"/>
        <c:auto val="1"/>
        <c:lblAlgn val="ctr"/>
        <c:lblOffset val="100"/>
        <c:noMultiLvlLbl val="0"/>
      </c:catAx>
      <c:valAx>
        <c:axId val="188819328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881779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Spring Weather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Summary'!$B$19</c:f>
              <c:strCache>
                <c:ptCount val="1"/>
                <c:pt idx="0">
                  <c:v>Dry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Summary'!$B$20:$B$22</c:f>
              <c:numCache>
                <c:formatCode>0%</c:formatCode>
                <c:ptCount val="3"/>
                <c:pt idx="0">
                  <c:v>0.5</c:v>
                </c:pt>
                <c:pt idx="1">
                  <c:v>0.31111111111111112</c:v>
                </c:pt>
                <c:pt idx="2">
                  <c:v>0.24444444444444444</c:v>
                </c:pt>
              </c:numCache>
            </c:numRef>
          </c:val>
        </c:ser>
        <c:ser>
          <c:idx val="1"/>
          <c:order val="1"/>
          <c:tx>
            <c:strRef>
              <c:f>'Regional Summary'!$C$6</c:f>
              <c:strCache>
                <c:ptCount val="1"/>
                <c:pt idx="0">
                  <c:v>Avg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Summary'!$C$20:$C$22</c:f>
              <c:numCache>
                <c:formatCode>0%</c:formatCode>
                <c:ptCount val="3"/>
                <c:pt idx="0">
                  <c:v>0.37037037037037035</c:v>
                </c:pt>
                <c:pt idx="1">
                  <c:v>0.51111111111111107</c:v>
                </c:pt>
                <c:pt idx="2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'Regional Summary'!$D$19</c:f>
              <c:strCache>
                <c:ptCount val="1"/>
                <c:pt idx="0">
                  <c:v>Wet</c:v>
                </c:pt>
              </c:strCache>
            </c:strRef>
          </c:tx>
          <c:invertIfNegative val="0"/>
          <c:cat>
            <c:strRef>
              <c:f>'Regional Summary'!$A$7:$A$9</c:f>
              <c:strCache>
                <c:ptCount val="3"/>
                <c:pt idx="0">
                  <c:v>Southern Mountains</c:v>
                </c:pt>
                <c:pt idx="1">
                  <c:v>Central Mountains</c:v>
                </c:pt>
                <c:pt idx="2">
                  <c:v>Front Range</c:v>
                </c:pt>
              </c:strCache>
            </c:strRef>
          </c:cat>
          <c:val>
            <c:numRef>
              <c:f>'Regional Summary'!$D$20:$D$22</c:f>
              <c:numCache>
                <c:formatCode>0%</c:formatCode>
                <c:ptCount val="3"/>
                <c:pt idx="0">
                  <c:v>0.12962962962962962</c:v>
                </c:pt>
                <c:pt idx="1">
                  <c:v>0.17777777777777778</c:v>
                </c:pt>
                <c:pt idx="2">
                  <c:v>0.28888888888888886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66912"/>
        <c:axId val="188572800"/>
      </c:barChart>
      <c:catAx>
        <c:axId val="18856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572800"/>
        <c:crosses val="autoZero"/>
        <c:auto val="1"/>
        <c:lblAlgn val="ctr"/>
        <c:lblOffset val="100"/>
        <c:noMultiLvlLbl val="0"/>
      </c:catAx>
      <c:valAx>
        <c:axId val="188572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856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123825</xdr:rowOff>
    </xdr:from>
    <xdr:to>
      <xdr:col>11</xdr:col>
      <xdr:colOff>19049</xdr:colOff>
      <xdr:row>14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15</xdr:row>
      <xdr:rowOff>161925</xdr:rowOff>
    </xdr:from>
    <xdr:to>
      <xdr:col>11</xdr:col>
      <xdr:colOff>0</xdr:colOff>
      <xdr:row>26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9.140625" style="12"/>
  </cols>
  <sheetData>
    <row r="1" spans="1:11" ht="18.75" x14ac:dyDescent="0.3">
      <c r="A1" s="1" t="s">
        <v>19</v>
      </c>
    </row>
    <row r="2" spans="1:11" ht="15.75" x14ac:dyDescent="0.25">
      <c r="A2" s="2" t="s">
        <v>20</v>
      </c>
    </row>
    <row r="3" spans="1:11" ht="15.75" x14ac:dyDescent="0.25">
      <c r="A3" s="2" t="s">
        <v>119</v>
      </c>
    </row>
    <row r="5" spans="1:11" x14ac:dyDescent="0.25">
      <c r="B5" s="28"/>
      <c r="C5" s="29"/>
      <c r="D5" s="3" t="s">
        <v>0</v>
      </c>
      <c r="E5" s="3" t="s">
        <v>1</v>
      </c>
      <c r="F5" s="3" t="s">
        <v>2</v>
      </c>
      <c r="H5" s="4" t="s">
        <v>0</v>
      </c>
      <c r="I5" s="4" t="s">
        <v>1</v>
      </c>
      <c r="J5" s="4" t="s">
        <v>2</v>
      </c>
      <c r="K5" s="12" t="s">
        <v>30</v>
      </c>
    </row>
    <row r="6" spans="1:11" x14ac:dyDescent="0.25">
      <c r="B6" s="30" t="s">
        <v>3</v>
      </c>
      <c r="C6" s="26" t="s">
        <v>4</v>
      </c>
      <c r="D6" s="27"/>
      <c r="E6" s="27" t="s">
        <v>80</v>
      </c>
      <c r="F6" s="27"/>
      <c r="H6" s="8">
        <v>27</v>
      </c>
      <c r="I6" s="8">
        <v>20</v>
      </c>
      <c r="J6" s="8">
        <v>7</v>
      </c>
      <c r="K6" s="12">
        <f>SUM(H6:J6)</f>
        <v>54</v>
      </c>
    </row>
    <row r="7" spans="1:11" x14ac:dyDescent="0.25">
      <c r="B7" s="31"/>
      <c r="C7" s="26"/>
      <c r="D7" s="27"/>
      <c r="E7" s="27"/>
      <c r="F7" s="27"/>
      <c r="H7" s="15">
        <f>H6/K6</f>
        <v>0.5</v>
      </c>
      <c r="I7" s="15">
        <f>I6/K6</f>
        <v>0.37037037037037035</v>
      </c>
      <c r="J7" s="15">
        <f>J6/K6</f>
        <v>0.12962962962962962</v>
      </c>
    </row>
    <row r="8" spans="1:11" x14ac:dyDescent="0.25">
      <c r="B8" s="31"/>
      <c r="C8" s="26"/>
      <c r="D8" s="27"/>
      <c r="E8" s="27"/>
      <c r="F8" s="27"/>
      <c r="H8" s="8"/>
      <c r="I8" s="8"/>
      <c r="J8" s="8"/>
    </row>
    <row r="9" spans="1:11" x14ac:dyDescent="0.25">
      <c r="B9" s="31"/>
      <c r="C9" s="26" t="s">
        <v>5</v>
      </c>
      <c r="D9" s="27" t="s">
        <v>12</v>
      </c>
      <c r="E9" s="27" t="s">
        <v>83</v>
      </c>
      <c r="F9" s="27"/>
      <c r="H9" s="8"/>
      <c r="I9" s="8"/>
      <c r="J9" s="8"/>
    </row>
    <row r="10" spans="1:11" x14ac:dyDescent="0.25">
      <c r="B10" s="31"/>
      <c r="C10" s="26"/>
      <c r="D10" s="27"/>
      <c r="E10" s="27"/>
      <c r="F10" s="27"/>
      <c r="H10" s="8"/>
      <c r="I10" s="8"/>
      <c r="J10" s="8"/>
    </row>
    <row r="11" spans="1:11" x14ac:dyDescent="0.25">
      <c r="B11" s="31"/>
      <c r="C11" s="26"/>
      <c r="D11" s="27"/>
      <c r="E11" s="27"/>
      <c r="F11" s="27"/>
      <c r="H11" s="8"/>
      <c r="I11" s="8"/>
      <c r="J11" s="8"/>
    </row>
    <row r="12" spans="1:11" x14ac:dyDescent="0.25">
      <c r="B12" s="31"/>
      <c r="C12" s="26" t="s">
        <v>6</v>
      </c>
      <c r="D12" s="27" t="s">
        <v>82</v>
      </c>
      <c r="E12" s="27" t="s">
        <v>14</v>
      </c>
      <c r="F12" s="27" t="s">
        <v>13</v>
      </c>
      <c r="H12" s="8"/>
      <c r="I12" s="8"/>
      <c r="J12" s="8"/>
    </row>
    <row r="13" spans="1:11" x14ac:dyDescent="0.25">
      <c r="B13" s="31"/>
      <c r="C13" s="26"/>
      <c r="D13" s="27"/>
      <c r="E13" s="27"/>
      <c r="F13" s="27"/>
      <c r="H13" s="5" t="s">
        <v>7</v>
      </c>
      <c r="I13" s="5" t="s">
        <v>8</v>
      </c>
      <c r="J13" s="5" t="s">
        <v>9</v>
      </c>
    </row>
    <row r="14" spans="1:11" x14ac:dyDescent="0.25">
      <c r="B14" s="32"/>
      <c r="C14" s="26"/>
      <c r="D14" s="27"/>
      <c r="E14" s="27"/>
      <c r="F14" s="27"/>
      <c r="H14" s="8">
        <v>19</v>
      </c>
      <c r="I14" s="8">
        <v>18</v>
      </c>
      <c r="J14" s="8">
        <v>17</v>
      </c>
      <c r="K14" s="12">
        <f>SUM(H14:J14)</f>
        <v>54</v>
      </c>
    </row>
    <row r="15" spans="1:11" x14ac:dyDescent="0.25">
      <c r="B15" s="23" t="s">
        <v>10</v>
      </c>
      <c r="C15" s="26" t="s">
        <v>4</v>
      </c>
      <c r="D15" s="27"/>
      <c r="E15" s="27" t="s">
        <v>81</v>
      </c>
      <c r="F15" s="27" t="s">
        <v>16</v>
      </c>
      <c r="H15" s="15">
        <f>H14/K14</f>
        <v>0.35185185185185186</v>
      </c>
      <c r="I15" s="15">
        <f>I14/K14</f>
        <v>0.33333333333333331</v>
      </c>
      <c r="J15" s="15">
        <f>J14/K14</f>
        <v>0.31481481481481483</v>
      </c>
    </row>
    <row r="16" spans="1:11" x14ac:dyDescent="0.25">
      <c r="B16" s="24"/>
      <c r="C16" s="26"/>
      <c r="D16" s="27"/>
      <c r="E16" s="27"/>
      <c r="F16" s="27"/>
      <c r="H16" s="8"/>
      <c r="I16" s="8"/>
      <c r="J16" s="8"/>
    </row>
    <row r="17" spans="2:11" x14ac:dyDescent="0.25">
      <c r="B17" s="24"/>
      <c r="C17" s="26"/>
      <c r="D17" s="27"/>
      <c r="E17" s="27"/>
      <c r="F17" s="27"/>
      <c r="H17" s="8"/>
      <c r="I17" s="8"/>
      <c r="J17" s="8"/>
    </row>
    <row r="18" spans="2:11" x14ac:dyDescent="0.25">
      <c r="B18" s="24"/>
      <c r="C18" s="26" t="s">
        <v>5</v>
      </c>
      <c r="D18" s="27" t="s">
        <v>17</v>
      </c>
      <c r="E18" s="27" t="s">
        <v>79</v>
      </c>
      <c r="F18" s="27" t="s">
        <v>80</v>
      </c>
      <c r="H18" s="8"/>
      <c r="I18" s="8"/>
      <c r="J18" s="8"/>
    </row>
    <row r="19" spans="2:11" x14ac:dyDescent="0.25">
      <c r="B19" s="24"/>
      <c r="C19" s="26"/>
      <c r="D19" s="27"/>
      <c r="E19" s="27"/>
      <c r="F19" s="27"/>
      <c r="H19" s="8"/>
      <c r="I19" s="8"/>
      <c r="J19" s="8"/>
    </row>
    <row r="20" spans="2:11" x14ac:dyDescent="0.25">
      <c r="B20" s="24"/>
      <c r="C20" s="26"/>
      <c r="D20" s="27"/>
      <c r="E20" s="27"/>
      <c r="F20" s="27"/>
      <c r="H20" s="8"/>
      <c r="I20" s="8"/>
      <c r="J20" s="8"/>
    </row>
    <row r="21" spans="2:11" x14ac:dyDescent="0.25">
      <c r="B21" s="24"/>
      <c r="C21" s="26" t="s">
        <v>6</v>
      </c>
      <c r="D21" s="27" t="s">
        <v>84</v>
      </c>
      <c r="E21" s="27" t="s">
        <v>85</v>
      </c>
      <c r="F21" s="27"/>
      <c r="H21" s="5" t="s">
        <v>4</v>
      </c>
      <c r="I21" s="5" t="s">
        <v>5</v>
      </c>
      <c r="J21" s="5" t="s">
        <v>6</v>
      </c>
    </row>
    <row r="22" spans="2:11" x14ac:dyDescent="0.25">
      <c r="B22" s="24"/>
      <c r="C22" s="26"/>
      <c r="D22" s="27"/>
      <c r="E22" s="27"/>
      <c r="F22" s="27"/>
      <c r="H22" s="9">
        <v>6</v>
      </c>
      <c r="I22" s="10">
        <v>24</v>
      </c>
      <c r="J22" s="10">
        <v>24</v>
      </c>
      <c r="K22" s="12">
        <f>SUM(H22:J22)</f>
        <v>54</v>
      </c>
    </row>
    <row r="23" spans="2:11" x14ac:dyDescent="0.25">
      <c r="B23" s="25"/>
      <c r="C23" s="26"/>
      <c r="D23" s="27"/>
      <c r="E23" s="27"/>
      <c r="F23" s="27"/>
      <c r="H23" s="15">
        <f>H22/K22</f>
        <v>0.1111111111111111</v>
      </c>
      <c r="I23" s="15">
        <f>I22/K22</f>
        <v>0.44444444444444442</v>
      </c>
      <c r="J23" s="15">
        <f>J22/K22</f>
        <v>0.44444444444444442</v>
      </c>
    </row>
    <row r="24" spans="2:11" x14ac:dyDescent="0.25">
      <c r="B24" s="23" t="s">
        <v>11</v>
      </c>
      <c r="C24" s="26" t="s">
        <v>4</v>
      </c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6"/>
      <c r="J25" s="6"/>
    </row>
    <row r="26" spans="2:11" x14ac:dyDescent="0.25">
      <c r="B26" s="24"/>
      <c r="C26" s="26"/>
      <c r="D26" s="27"/>
      <c r="E26" s="27"/>
      <c r="F26" s="27"/>
      <c r="H26" s="6"/>
      <c r="I26" s="7"/>
      <c r="J26" s="7"/>
    </row>
    <row r="27" spans="2:11" x14ac:dyDescent="0.25">
      <c r="B27" s="24"/>
      <c r="C27" s="26" t="s">
        <v>5</v>
      </c>
      <c r="D27" s="27" t="s">
        <v>15</v>
      </c>
      <c r="E27" s="27" t="s">
        <v>18</v>
      </c>
      <c r="F27" s="27" t="s">
        <v>101</v>
      </c>
      <c r="H27" s="6"/>
      <c r="I27" s="6"/>
      <c r="J27" s="6"/>
    </row>
    <row r="28" spans="2:11" x14ac:dyDescent="0.25">
      <c r="B28" s="24"/>
      <c r="C28" s="26"/>
      <c r="D28" s="27"/>
      <c r="E28" s="27"/>
      <c r="F28" s="27"/>
    </row>
    <row r="29" spans="2:11" x14ac:dyDescent="0.25">
      <c r="B29" s="24"/>
      <c r="C29" s="26"/>
      <c r="D29" s="27"/>
      <c r="E29" s="27"/>
      <c r="F29" s="27"/>
    </row>
    <row r="30" spans="2:11" x14ac:dyDescent="0.25">
      <c r="B30" s="24"/>
      <c r="C30" s="26" t="s">
        <v>6</v>
      </c>
      <c r="D30" s="27" t="s">
        <v>86</v>
      </c>
      <c r="E30" s="27" t="s">
        <v>13</v>
      </c>
      <c r="F30" s="27"/>
      <c r="H30" s="11"/>
    </row>
    <row r="31" spans="2:11" x14ac:dyDescent="0.25">
      <c r="B31" s="24"/>
      <c r="C31" s="26"/>
      <c r="D31" s="27"/>
      <c r="E31" s="27"/>
      <c r="F31" s="27"/>
      <c r="H31" s="11"/>
    </row>
    <row r="32" spans="2:11" x14ac:dyDescent="0.25">
      <c r="B32" s="25"/>
      <c r="C32" s="26"/>
      <c r="D32" s="27"/>
      <c r="E32" s="27"/>
      <c r="F32" s="27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55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0</v>
      </c>
      <c r="I5" s="8">
        <v>1</v>
      </c>
      <c r="J5" s="8">
        <v>18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</v>
      </c>
      <c r="I6" s="15">
        <f>I5/K5</f>
        <v>5.2631578947368418E-2</v>
      </c>
      <c r="J6" s="15">
        <f>J5/K5</f>
        <v>0.94736842105263153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0</v>
      </c>
      <c r="I13" s="8">
        <v>2</v>
      </c>
      <c r="J13" s="8">
        <v>17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</v>
      </c>
      <c r="I14" s="15">
        <f>I13/K13</f>
        <v>0.10526315789473684</v>
      </c>
      <c r="J14" s="15">
        <f>J13/K13</f>
        <v>0.89473684210526316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 t="s">
        <v>40</v>
      </c>
      <c r="F17" s="27" t="s">
        <v>93</v>
      </c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7"/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1</v>
      </c>
      <c r="J22" s="15">
        <f>J21/K21</f>
        <v>0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/>
      <c r="E26" s="37"/>
      <c r="F26" s="41" t="s">
        <v>114</v>
      </c>
      <c r="H26" s="6"/>
      <c r="I26" s="6"/>
      <c r="J26" s="6"/>
    </row>
    <row r="27" spans="2:11" x14ac:dyDescent="0.25">
      <c r="B27" s="24"/>
      <c r="C27" s="26"/>
      <c r="D27" s="42"/>
      <c r="E27" s="38"/>
      <c r="F27" s="42"/>
    </row>
    <row r="28" spans="2:11" x14ac:dyDescent="0.25">
      <c r="B28" s="24"/>
      <c r="C28" s="26"/>
      <c r="D28" s="43"/>
      <c r="E28" s="39"/>
      <c r="F28" s="43"/>
    </row>
    <row r="29" spans="2:11" x14ac:dyDescent="0.25">
      <c r="B29" s="24"/>
      <c r="C29" s="26" t="s">
        <v>6</v>
      </c>
      <c r="D29" s="27"/>
      <c r="E29" s="41"/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56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19</v>
      </c>
      <c r="I5" s="8">
        <v>0</v>
      </c>
      <c r="J5" s="8">
        <v>0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1</v>
      </c>
      <c r="I6" s="15">
        <f>I5/K5</f>
        <v>0</v>
      </c>
      <c r="J6" s="15">
        <f>J5/K5</f>
        <v>0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41" t="s">
        <v>98</v>
      </c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42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43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14</v>
      </c>
      <c r="I13" s="8">
        <v>5</v>
      </c>
      <c r="J13" s="8">
        <v>0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0.73684210526315785</v>
      </c>
      <c r="I14" s="15">
        <f>I13/K13</f>
        <v>0.26315789473684209</v>
      </c>
      <c r="J14" s="15">
        <f>J13/K13</f>
        <v>0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 t="s">
        <v>115</v>
      </c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7"/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1</v>
      </c>
      <c r="J22" s="15">
        <f>J21/K21</f>
        <v>0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/>
      <c r="E26" s="37"/>
      <c r="F26" s="41"/>
      <c r="H26" s="6"/>
      <c r="I26" s="6"/>
      <c r="J26" s="6"/>
    </row>
    <row r="27" spans="2:11" x14ac:dyDescent="0.25">
      <c r="B27" s="24"/>
      <c r="C27" s="26"/>
      <c r="D27" s="42"/>
      <c r="E27" s="38"/>
      <c r="F27" s="42"/>
    </row>
    <row r="28" spans="2:11" x14ac:dyDescent="0.25">
      <c r="B28" s="24"/>
      <c r="C28" s="26"/>
      <c r="D28" s="43"/>
      <c r="E28" s="39"/>
      <c r="F28" s="43"/>
    </row>
    <row r="29" spans="2:11" x14ac:dyDescent="0.25">
      <c r="B29" s="24"/>
      <c r="C29" s="26" t="s">
        <v>6</v>
      </c>
      <c r="D29" s="27"/>
      <c r="E29" s="41"/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57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8</v>
      </c>
      <c r="I5" s="8">
        <v>6</v>
      </c>
      <c r="J5" s="8">
        <v>5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0.42105263157894735</v>
      </c>
      <c r="I6" s="15">
        <f>I5/K5</f>
        <v>0.31578947368421051</v>
      </c>
      <c r="J6" s="15">
        <f>J5/K5</f>
        <v>0.26315789473684209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41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42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43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41" t="s">
        <v>58</v>
      </c>
      <c r="E11" s="41" t="s">
        <v>116</v>
      </c>
      <c r="F11" s="27" t="s">
        <v>59</v>
      </c>
      <c r="H11" s="8"/>
      <c r="I11" s="8"/>
      <c r="J11" s="8"/>
      <c r="K11" s="12"/>
    </row>
    <row r="12" spans="1:11" x14ac:dyDescent="0.25">
      <c r="B12" s="31"/>
      <c r="C12" s="26"/>
      <c r="D12" s="42"/>
      <c r="E12" s="42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43"/>
      <c r="E13" s="43"/>
      <c r="F13" s="27"/>
      <c r="H13" s="8">
        <v>18</v>
      </c>
      <c r="I13" s="8">
        <v>1</v>
      </c>
      <c r="J13" s="8">
        <v>0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0.94736842105263153</v>
      </c>
      <c r="I14" s="15">
        <f>I13/K13</f>
        <v>5.2631578947368418E-2</v>
      </c>
      <c r="J14" s="15">
        <f>J13/K13</f>
        <v>0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7"/>
      <c r="F20" s="27" t="s">
        <v>48</v>
      </c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0</v>
      </c>
      <c r="J22" s="15">
        <f>J21/K21</f>
        <v>1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/>
      <c r="E26" s="37"/>
      <c r="F26" s="41"/>
      <c r="H26" s="6"/>
      <c r="I26" s="6"/>
      <c r="J26" s="6"/>
    </row>
    <row r="27" spans="2:11" x14ac:dyDescent="0.25">
      <c r="B27" s="24"/>
      <c r="C27" s="26"/>
      <c r="D27" s="42"/>
      <c r="E27" s="38"/>
      <c r="F27" s="42"/>
    </row>
    <row r="28" spans="2:11" x14ac:dyDescent="0.25">
      <c r="B28" s="24"/>
      <c r="C28" s="26"/>
      <c r="D28" s="43"/>
      <c r="E28" s="39"/>
      <c r="F28" s="43"/>
    </row>
    <row r="29" spans="2:11" x14ac:dyDescent="0.25">
      <c r="B29" s="24"/>
      <c r="C29" s="26" t="s">
        <v>6</v>
      </c>
      <c r="D29" s="27"/>
      <c r="E29" s="41"/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J35"/>
    </sheetView>
  </sheetViews>
  <sheetFormatPr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60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2</v>
      </c>
      <c r="I5" s="8">
        <v>15</v>
      </c>
      <c r="J5" s="8">
        <v>2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0.10526315789473684</v>
      </c>
      <c r="I6" s="15">
        <f>I5/K5</f>
        <v>0.78947368421052633</v>
      </c>
      <c r="J6" s="15">
        <f>J5/K5</f>
        <v>0.10526315789473684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41"/>
      <c r="E8" s="27" t="s">
        <v>118</v>
      </c>
      <c r="F8" s="27"/>
      <c r="H8" s="8"/>
      <c r="I8" s="8"/>
      <c r="J8" s="8"/>
      <c r="K8" s="12"/>
    </row>
    <row r="9" spans="1:11" x14ac:dyDescent="0.25">
      <c r="B9" s="31"/>
      <c r="C9" s="26"/>
      <c r="D9" s="42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43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41"/>
      <c r="E11" s="41"/>
      <c r="F11" s="27"/>
      <c r="H11" s="8"/>
      <c r="I11" s="8"/>
      <c r="J11" s="8"/>
      <c r="K11" s="12"/>
    </row>
    <row r="12" spans="1:11" x14ac:dyDescent="0.25">
      <c r="B12" s="31"/>
      <c r="C12" s="26"/>
      <c r="D12" s="42"/>
      <c r="E12" s="42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43"/>
      <c r="E13" s="43"/>
      <c r="F13" s="27"/>
      <c r="H13" s="8">
        <v>2</v>
      </c>
      <c r="I13" s="8">
        <v>5</v>
      </c>
      <c r="J13" s="8">
        <v>12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0.10526315789473684</v>
      </c>
      <c r="I14" s="15">
        <f>I13/K13</f>
        <v>0.26315789473684209</v>
      </c>
      <c r="J14" s="15">
        <f>J13/K13</f>
        <v>0.63157894736842102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41" t="s">
        <v>94</v>
      </c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42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43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7"/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1</v>
      </c>
      <c r="J22" s="15">
        <f>J21/K21</f>
        <v>0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 t="s">
        <v>117</v>
      </c>
      <c r="E26" s="37" t="s">
        <v>61</v>
      </c>
      <c r="F26" s="41" t="s">
        <v>62</v>
      </c>
      <c r="H26" s="6"/>
      <c r="I26" s="6"/>
      <c r="J26" s="6"/>
    </row>
    <row r="27" spans="2:11" x14ac:dyDescent="0.25">
      <c r="B27" s="24"/>
      <c r="C27" s="26"/>
      <c r="D27" s="42"/>
      <c r="E27" s="38"/>
      <c r="F27" s="42"/>
    </row>
    <row r="28" spans="2:11" x14ac:dyDescent="0.25">
      <c r="B28" s="24"/>
      <c r="C28" s="26"/>
      <c r="D28" s="43"/>
      <c r="E28" s="39"/>
      <c r="F28" s="43"/>
    </row>
    <row r="29" spans="2:11" x14ac:dyDescent="0.25">
      <c r="B29" s="24"/>
      <c r="C29" s="26" t="s">
        <v>6</v>
      </c>
      <c r="D29" s="27"/>
      <c r="E29" s="41"/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21</v>
      </c>
    </row>
    <row r="2" spans="1:11" ht="15.75" x14ac:dyDescent="0.25">
      <c r="A2" s="2" t="s">
        <v>22</v>
      </c>
    </row>
    <row r="3" spans="1:11" ht="15.75" x14ac:dyDescent="0.25">
      <c r="A3" s="2" t="s">
        <v>119</v>
      </c>
    </row>
    <row r="5" spans="1:11" x14ac:dyDescent="0.25">
      <c r="B5" s="28"/>
      <c r="C5" s="29"/>
      <c r="D5" s="3" t="s">
        <v>0</v>
      </c>
      <c r="E5" s="3" t="s">
        <v>1</v>
      </c>
      <c r="F5" s="3" t="s">
        <v>2</v>
      </c>
      <c r="H5" s="4" t="s">
        <v>0</v>
      </c>
      <c r="I5" s="4" t="s">
        <v>1</v>
      </c>
      <c r="J5" s="4" t="s">
        <v>2</v>
      </c>
      <c r="K5" s="13" t="s">
        <v>30</v>
      </c>
    </row>
    <row r="6" spans="1:11" x14ac:dyDescent="0.25">
      <c r="B6" s="30" t="s">
        <v>3</v>
      </c>
      <c r="C6" s="26" t="s">
        <v>4</v>
      </c>
      <c r="D6" s="27" t="s">
        <v>25</v>
      </c>
      <c r="E6" s="27"/>
      <c r="F6" s="27"/>
      <c r="H6" s="8">
        <v>14</v>
      </c>
      <c r="I6" s="8">
        <v>23</v>
      </c>
      <c r="J6" s="8">
        <v>8</v>
      </c>
      <c r="K6" s="12">
        <f>SUM(H6:J6)</f>
        <v>45</v>
      </c>
    </row>
    <row r="7" spans="1:11" x14ac:dyDescent="0.25">
      <c r="B7" s="31"/>
      <c r="C7" s="26"/>
      <c r="D7" s="27"/>
      <c r="E7" s="27"/>
      <c r="F7" s="27"/>
      <c r="H7" s="15">
        <f>H6/K6</f>
        <v>0.31111111111111112</v>
      </c>
      <c r="I7" s="15">
        <f>I6/K6</f>
        <v>0.51111111111111107</v>
      </c>
      <c r="J7" s="15">
        <f>J6/K6</f>
        <v>0.17777777777777778</v>
      </c>
      <c r="K7" s="12"/>
    </row>
    <row r="8" spans="1:11" x14ac:dyDescent="0.25">
      <c r="B8" s="31"/>
      <c r="C8" s="26"/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 t="s">
        <v>5</v>
      </c>
      <c r="D9" s="27" t="s">
        <v>23</v>
      </c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/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 t="s">
        <v>6</v>
      </c>
      <c r="D12" s="27"/>
      <c r="E12" s="27" t="s">
        <v>24</v>
      </c>
      <c r="F12" s="27"/>
      <c r="H12" s="8"/>
      <c r="I12" s="8"/>
      <c r="J12" s="8"/>
      <c r="K12" s="12"/>
    </row>
    <row r="13" spans="1:11" x14ac:dyDescent="0.25">
      <c r="B13" s="31"/>
      <c r="C13" s="26"/>
      <c r="D13" s="27"/>
      <c r="E13" s="27"/>
      <c r="F13" s="27"/>
      <c r="H13" s="5" t="s">
        <v>7</v>
      </c>
      <c r="I13" s="5" t="s">
        <v>8</v>
      </c>
      <c r="J13" s="5" t="s">
        <v>9</v>
      </c>
      <c r="K13" s="12"/>
    </row>
    <row r="14" spans="1:11" x14ac:dyDescent="0.25">
      <c r="B14" s="32"/>
      <c r="C14" s="26"/>
      <c r="D14" s="27"/>
      <c r="E14" s="27"/>
      <c r="F14" s="27"/>
      <c r="H14" s="8">
        <v>10</v>
      </c>
      <c r="I14" s="8">
        <v>12</v>
      </c>
      <c r="J14" s="8">
        <v>23</v>
      </c>
      <c r="K14" s="12">
        <f>SUM(H14:J14)</f>
        <v>45</v>
      </c>
    </row>
    <row r="15" spans="1:11" x14ac:dyDescent="0.25">
      <c r="B15" s="23" t="s">
        <v>10</v>
      </c>
      <c r="C15" s="26" t="s">
        <v>4</v>
      </c>
      <c r="D15" s="27" t="s">
        <v>26</v>
      </c>
      <c r="E15" s="27" t="s">
        <v>27</v>
      </c>
      <c r="F15" s="27"/>
      <c r="H15" s="15">
        <f>H14/K14</f>
        <v>0.22222222222222221</v>
      </c>
      <c r="I15" s="15">
        <f>I14/K14</f>
        <v>0.26666666666666666</v>
      </c>
      <c r="J15" s="15">
        <f>J14/K14</f>
        <v>0.51111111111111107</v>
      </c>
      <c r="K15" s="12"/>
    </row>
    <row r="16" spans="1:11" x14ac:dyDescent="0.25">
      <c r="B16" s="24"/>
      <c r="C16" s="26"/>
      <c r="D16" s="27"/>
      <c r="E16" s="27"/>
      <c r="F16" s="27"/>
      <c r="H16" s="8"/>
      <c r="I16" s="8"/>
      <c r="J16" s="8"/>
      <c r="K16" s="12"/>
    </row>
    <row r="17" spans="2:11" x14ac:dyDescent="0.25">
      <c r="B17" s="24"/>
      <c r="C17" s="26"/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 t="s">
        <v>5</v>
      </c>
      <c r="D18" s="27" t="s">
        <v>25</v>
      </c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/>
      <c r="D20" s="27"/>
      <c r="E20" s="27"/>
      <c r="F20" s="27"/>
      <c r="H20" s="8"/>
      <c r="I20" s="8"/>
      <c r="J20" s="8"/>
      <c r="K20" s="12"/>
    </row>
    <row r="21" spans="2:11" x14ac:dyDescent="0.25">
      <c r="B21" s="24"/>
      <c r="C21" s="26" t="s">
        <v>6</v>
      </c>
      <c r="D21" s="33" t="s">
        <v>28</v>
      </c>
      <c r="E21" s="36" t="s">
        <v>88</v>
      </c>
      <c r="F21" s="27"/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24"/>
      <c r="C22" s="26"/>
      <c r="D22" s="34"/>
      <c r="E22" s="36"/>
      <c r="F22" s="27"/>
      <c r="H22" s="9">
        <v>5</v>
      </c>
      <c r="I22" s="10">
        <v>20</v>
      </c>
      <c r="J22" s="10">
        <v>20</v>
      </c>
      <c r="K22" s="12">
        <f>SUM(H22:J22)</f>
        <v>45</v>
      </c>
    </row>
    <row r="23" spans="2:11" x14ac:dyDescent="0.25">
      <c r="B23" s="25"/>
      <c r="C23" s="26"/>
      <c r="D23" s="35"/>
      <c r="E23" s="36"/>
      <c r="F23" s="27"/>
      <c r="H23" s="15">
        <f>H22/K22</f>
        <v>0.1111111111111111</v>
      </c>
      <c r="I23" s="15">
        <f>I22/K22</f>
        <v>0.44444444444444442</v>
      </c>
      <c r="J23" s="15">
        <f>J22/K22</f>
        <v>0.44444444444444442</v>
      </c>
    </row>
    <row r="24" spans="2:11" x14ac:dyDescent="0.25">
      <c r="B24" s="23" t="s">
        <v>11</v>
      </c>
      <c r="C24" s="26" t="s">
        <v>4</v>
      </c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6"/>
      <c r="J25" s="6"/>
    </row>
    <row r="26" spans="2:11" x14ac:dyDescent="0.25">
      <c r="B26" s="24"/>
      <c r="C26" s="26"/>
      <c r="D26" s="27"/>
      <c r="E26" s="27"/>
      <c r="F26" s="27"/>
      <c r="H26" s="6"/>
      <c r="I26" s="7"/>
      <c r="J26" s="7"/>
    </row>
    <row r="27" spans="2:11" x14ac:dyDescent="0.25">
      <c r="B27" s="24"/>
      <c r="C27" s="26" t="s">
        <v>5</v>
      </c>
      <c r="D27" s="27" t="s">
        <v>87</v>
      </c>
      <c r="E27" s="27" t="s">
        <v>102</v>
      </c>
      <c r="F27" s="27" t="s">
        <v>29</v>
      </c>
      <c r="H27" s="6"/>
      <c r="I27" s="6"/>
      <c r="J27" s="6"/>
    </row>
    <row r="28" spans="2:11" x14ac:dyDescent="0.25">
      <c r="B28" s="24"/>
      <c r="C28" s="26"/>
      <c r="D28" s="27"/>
      <c r="E28" s="27"/>
      <c r="F28" s="27"/>
    </row>
    <row r="29" spans="2:11" x14ac:dyDescent="0.25">
      <c r="B29" s="24"/>
      <c r="C29" s="26"/>
      <c r="D29" s="27"/>
      <c r="E29" s="27"/>
      <c r="F29" s="27"/>
    </row>
    <row r="30" spans="2:11" x14ac:dyDescent="0.25">
      <c r="B30" s="24"/>
      <c r="C30" s="26" t="s">
        <v>6</v>
      </c>
      <c r="D30" s="27"/>
      <c r="E30" s="27" t="s">
        <v>29</v>
      </c>
      <c r="F30" s="27"/>
      <c r="H30" s="11"/>
    </row>
    <row r="31" spans="2:11" x14ac:dyDescent="0.25">
      <c r="B31" s="24"/>
      <c r="C31" s="26"/>
      <c r="D31" s="27"/>
      <c r="E31" s="27"/>
      <c r="F31" s="27"/>
      <c r="H31" s="11"/>
    </row>
    <row r="32" spans="2:11" x14ac:dyDescent="0.25">
      <c r="B32" s="25"/>
      <c r="C32" s="26"/>
      <c r="D32" s="27"/>
      <c r="E32" s="27"/>
      <c r="F32" s="27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31</v>
      </c>
    </row>
    <row r="2" spans="1:11" ht="15.75" x14ac:dyDescent="0.25">
      <c r="A2" s="2" t="s">
        <v>22</v>
      </c>
    </row>
    <row r="3" spans="1:11" ht="15.75" x14ac:dyDescent="0.25">
      <c r="A3" s="2" t="s">
        <v>119</v>
      </c>
    </row>
    <row r="5" spans="1:11" x14ac:dyDescent="0.25">
      <c r="B5" s="28"/>
      <c r="C5" s="29"/>
      <c r="D5" s="3" t="s">
        <v>0</v>
      </c>
      <c r="E5" s="3" t="s">
        <v>1</v>
      </c>
      <c r="F5" s="3" t="s">
        <v>2</v>
      </c>
      <c r="H5" s="4" t="s">
        <v>0</v>
      </c>
      <c r="I5" s="4" t="s">
        <v>1</v>
      </c>
      <c r="J5" s="4" t="s">
        <v>2</v>
      </c>
      <c r="K5" s="14" t="s">
        <v>30</v>
      </c>
    </row>
    <row r="6" spans="1:11" x14ac:dyDescent="0.25">
      <c r="B6" s="30" t="s">
        <v>3</v>
      </c>
      <c r="C6" s="26" t="s">
        <v>4</v>
      </c>
      <c r="D6" s="27"/>
      <c r="E6" s="27"/>
      <c r="F6" s="27"/>
      <c r="H6" s="8">
        <v>11</v>
      </c>
      <c r="I6" s="8">
        <v>21</v>
      </c>
      <c r="J6" s="8">
        <v>13</v>
      </c>
      <c r="K6" s="12">
        <f>SUM(H6:J6)</f>
        <v>45</v>
      </c>
    </row>
    <row r="7" spans="1:11" x14ac:dyDescent="0.25">
      <c r="B7" s="31"/>
      <c r="C7" s="26"/>
      <c r="D7" s="27"/>
      <c r="E7" s="27"/>
      <c r="F7" s="27"/>
      <c r="H7" s="15">
        <f>H6/K6</f>
        <v>0.24444444444444444</v>
      </c>
      <c r="I7" s="15">
        <f>I6/K6</f>
        <v>0.46666666666666667</v>
      </c>
      <c r="J7" s="15">
        <f>J6/K6</f>
        <v>0.28888888888888886</v>
      </c>
      <c r="K7" s="12"/>
    </row>
    <row r="8" spans="1:11" x14ac:dyDescent="0.25">
      <c r="B8" s="31"/>
      <c r="C8" s="26"/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 t="s">
        <v>5</v>
      </c>
      <c r="D9" s="27" t="s">
        <v>105</v>
      </c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/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 t="s">
        <v>6</v>
      </c>
      <c r="D12" s="27"/>
      <c r="E12" s="27" t="s">
        <v>13</v>
      </c>
      <c r="F12" s="27" t="s">
        <v>32</v>
      </c>
      <c r="H12" s="8"/>
      <c r="I12" s="8"/>
      <c r="J12" s="8"/>
      <c r="K12" s="12"/>
    </row>
    <row r="13" spans="1:11" x14ac:dyDescent="0.25">
      <c r="B13" s="31"/>
      <c r="C13" s="26"/>
      <c r="D13" s="27"/>
      <c r="E13" s="27"/>
      <c r="F13" s="27"/>
      <c r="H13" s="5" t="s">
        <v>7</v>
      </c>
      <c r="I13" s="5" t="s">
        <v>8</v>
      </c>
      <c r="J13" s="5" t="s">
        <v>9</v>
      </c>
      <c r="K13" s="12"/>
    </row>
    <row r="14" spans="1:11" x14ac:dyDescent="0.25">
      <c r="B14" s="32"/>
      <c r="C14" s="26"/>
      <c r="D14" s="27"/>
      <c r="E14" s="27"/>
      <c r="F14" s="27"/>
      <c r="H14" s="8">
        <v>9</v>
      </c>
      <c r="I14" s="8">
        <v>8</v>
      </c>
      <c r="J14" s="8">
        <v>28</v>
      </c>
      <c r="K14" s="12">
        <f>SUM(H14:J14)</f>
        <v>45</v>
      </c>
    </row>
    <row r="15" spans="1:11" x14ac:dyDescent="0.25">
      <c r="B15" s="23" t="s">
        <v>10</v>
      </c>
      <c r="C15" s="26" t="s">
        <v>4</v>
      </c>
      <c r="D15" s="27"/>
      <c r="E15" s="27" t="s">
        <v>91</v>
      </c>
      <c r="F15" s="27"/>
      <c r="H15" s="15">
        <f>H14/K14</f>
        <v>0.2</v>
      </c>
      <c r="I15" s="15">
        <f>I14/K14</f>
        <v>0.17777777777777778</v>
      </c>
      <c r="J15" s="15">
        <f>J14/K14</f>
        <v>0.62222222222222223</v>
      </c>
      <c r="K15" s="12"/>
    </row>
    <row r="16" spans="1:11" x14ac:dyDescent="0.25">
      <c r="B16" s="24"/>
      <c r="C16" s="26"/>
      <c r="D16" s="27"/>
      <c r="E16" s="27"/>
      <c r="F16" s="27"/>
      <c r="H16" s="8"/>
      <c r="I16" s="8"/>
      <c r="J16" s="8"/>
      <c r="K16" s="12"/>
    </row>
    <row r="17" spans="2:11" x14ac:dyDescent="0.25">
      <c r="B17" s="24"/>
      <c r="C17" s="26"/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 t="s">
        <v>5</v>
      </c>
      <c r="D18" s="27" t="s">
        <v>90</v>
      </c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/>
      <c r="D20" s="27"/>
      <c r="E20" s="27"/>
      <c r="F20" s="27"/>
      <c r="H20" s="8"/>
      <c r="I20" s="8"/>
      <c r="J20" s="8"/>
      <c r="K20" s="12"/>
    </row>
    <row r="21" spans="2:11" x14ac:dyDescent="0.25">
      <c r="B21" s="24"/>
      <c r="C21" s="26" t="s">
        <v>6</v>
      </c>
      <c r="D21" s="33"/>
      <c r="E21" s="36" t="s">
        <v>103</v>
      </c>
      <c r="F21" s="27" t="s">
        <v>33</v>
      </c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24"/>
      <c r="C22" s="26"/>
      <c r="D22" s="34"/>
      <c r="E22" s="36"/>
      <c r="F22" s="27"/>
      <c r="H22" s="9">
        <v>5</v>
      </c>
      <c r="I22" s="10">
        <v>20</v>
      </c>
      <c r="J22" s="10">
        <v>20</v>
      </c>
      <c r="K22" s="12">
        <f>SUM(H22:J22)</f>
        <v>45</v>
      </c>
    </row>
    <row r="23" spans="2:11" x14ac:dyDescent="0.25">
      <c r="B23" s="25"/>
      <c r="C23" s="26"/>
      <c r="D23" s="35"/>
      <c r="E23" s="36"/>
      <c r="F23" s="27"/>
      <c r="H23" s="15">
        <f>H22/K22</f>
        <v>0.1111111111111111</v>
      </c>
      <c r="I23" s="15">
        <f>I22/K22</f>
        <v>0.44444444444444442</v>
      </c>
      <c r="J23" s="15">
        <f>J22/K22</f>
        <v>0.44444444444444442</v>
      </c>
    </row>
    <row r="24" spans="2:11" x14ac:dyDescent="0.25">
      <c r="B24" s="23" t="s">
        <v>11</v>
      </c>
      <c r="C24" s="26" t="s">
        <v>4</v>
      </c>
      <c r="D24" s="27" t="s">
        <v>33</v>
      </c>
      <c r="E24" s="27" t="s">
        <v>89</v>
      </c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6"/>
      <c r="J25" s="6"/>
    </row>
    <row r="26" spans="2:11" x14ac:dyDescent="0.25">
      <c r="B26" s="24"/>
      <c r="C26" s="26"/>
      <c r="D26" s="27"/>
      <c r="E26" s="27"/>
      <c r="F26" s="27"/>
      <c r="H26" s="6"/>
      <c r="I26" s="7"/>
      <c r="J26" s="7"/>
    </row>
    <row r="27" spans="2:11" x14ac:dyDescent="0.25">
      <c r="B27" s="24"/>
      <c r="C27" s="26" t="s">
        <v>5</v>
      </c>
      <c r="D27" s="27"/>
      <c r="E27" s="27" t="s">
        <v>34</v>
      </c>
      <c r="F27" s="27" t="s">
        <v>35</v>
      </c>
      <c r="H27" s="6"/>
      <c r="I27" s="6"/>
      <c r="J27" s="6"/>
    </row>
    <row r="28" spans="2:11" x14ac:dyDescent="0.25">
      <c r="B28" s="24"/>
      <c r="C28" s="26"/>
      <c r="D28" s="27"/>
      <c r="E28" s="27"/>
      <c r="F28" s="27"/>
    </row>
    <row r="29" spans="2:11" x14ac:dyDescent="0.25">
      <c r="B29" s="24"/>
      <c r="C29" s="26"/>
      <c r="D29" s="27"/>
      <c r="E29" s="27"/>
      <c r="F29" s="27"/>
    </row>
    <row r="30" spans="2:11" x14ac:dyDescent="0.25">
      <c r="B30" s="24"/>
      <c r="C30" s="26" t="s">
        <v>6</v>
      </c>
      <c r="D30" s="27" t="s">
        <v>32</v>
      </c>
      <c r="E30" s="27" t="s">
        <v>104</v>
      </c>
      <c r="F30" s="27"/>
      <c r="H30" s="11"/>
    </row>
    <row r="31" spans="2:11" x14ac:dyDescent="0.25">
      <c r="B31" s="24"/>
      <c r="C31" s="26"/>
      <c r="D31" s="27"/>
      <c r="E31" s="27"/>
      <c r="F31" s="27"/>
      <c r="H31" s="11"/>
    </row>
    <row r="32" spans="2:11" x14ac:dyDescent="0.25">
      <c r="B32" s="25"/>
      <c r="C32" s="26"/>
      <c r="D32" s="27"/>
      <c r="E32" s="27"/>
      <c r="F32" s="27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15" sqref="A15"/>
    </sheetView>
  </sheetViews>
  <sheetFormatPr defaultRowHeight="15" x14ac:dyDescent="0.25"/>
  <cols>
    <col min="1" max="1" width="22" customWidth="1"/>
  </cols>
  <sheetData>
    <row r="1" spans="1:5" ht="18.75" x14ac:dyDescent="0.3">
      <c r="A1" s="1" t="s">
        <v>63</v>
      </c>
    </row>
    <row r="2" spans="1:5" x14ac:dyDescent="0.25">
      <c r="A2" t="s">
        <v>106</v>
      </c>
    </row>
    <row r="3" spans="1:5" ht="15.75" x14ac:dyDescent="0.25">
      <c r="A3" s="2" t="s">
        <v>119</v>
      </c>
    </row>
    <row r="5" spans="1:5" x14ac:dyDescent="0.25">
      <c r="C5" s="16" t="s">
        <v>64</v>
      </c>
    </row>
    <row r="6" spans="1:5" x14ac:dyDescent="0.25">
      <c r="B6" s="17" t="s">
        <v>65</v>
      </c>
      <c r="C6" s="17" t="s">
        <v>66</v>
      </c>
      <c r="D6" s="17" t="s">
        <v>67</v>
      </c>
    </row>
    <row r="7" spans="1:5" x14ac:dyDescent="0.25">
      <c r="A7" s="18" t="s">
        <v>68</v>
      </c>
      <c r="B7" s="19">
        <v>0.35185185185185186</v>
      </c>
      <c r="C7" s="19">
        <v>0.33333333333333331</v>
      </c>
      <c r="D7" s="19">
        <v>0.31481481481481483</v>
      </c>
      <c r="E7" s="20">
        <f>SUM(B7:D7)</f>
        <v>1</v>
      </c>
    </row>
    <row r="8" spans="1:5" x14ac:dyDescent="0.25">
      <c r="A8" s="18" t="s">
        <v>69</v>
      </c>
      <c r="B8" s="19">
        <v>0.22222222222222221</v>
      </c>
      <c r="C8" s="19">
        <v>0.26666666666666666</v>
      </c>
      <c r="D8" s="19">
        <v>0.51111111111111107</v>
      </c>
      <c r="E8" s="20">
        <f t="shared" ref="E8:E9" si="0">SUM(B8:D8)</f>
        <v>1</v>
      </c>
    </row>
    <row r="9" spans="1:5" x14ac:dyDescent="0.25">
      <c r="A9" s="18" t="s">
        <v>70</v>
      </c>
      <c r="B9" s="19">
        <v>0.2</v>
      </c>
      <c r="C9" s="19">
        <v>0.17777777777777778</v>
      </c>
      <c r="D9" s="19">
        <v>0.62222222222222223</v>
      </c>
      <c r="E9" s="20">
        <f t="shared" si="0"/>
        <v>1</v>
      </c>
    </row>
    <row r="18" spans="1:5" x14ac:dyDescent="0.25">
      <c r="C18" s="16" t="s">
        <v>71</v>
      </c>
    </row>
    <row r="19" spans="1:5" x14ac:dyDescent="0.25">
      <c r="B19" s="17" t="s">
        <v>72</v>
      </c>
      <c r="C19" s="17" t="s">
        <v>66</v>
      </c>
      <c r="D19" s="17" t="s">
        <v>73</v>
      </c>
    </row>
    <row r="20" spans="1:5" x14ac:dyDescent="0.25">
      <c r="A20" s="18" t="s">
        <v>68</v>
      </c>
      <c r="B20" s="19">
        <v>0.5</v>
      </c>
      <c r="C20" s="19">
        <v>0.37037037037037035</v>
      </c>
      <c r="D20" s="19">
        <v>0.12962962962962962</v>
      </c>
      <c r="E20" s="20">
        <f>SUM(B20:D20)</f>
        <v>1</v>
      </c>
    </row>
    <row r="21" spans="1:5" x14ac:dyDescent="0.25">
      <c r="A21" s="18" t="s">
        <v>69</v>
      </c>
      <c r="B21" s="19">
        <v>0.31111111111111112</v>
      </c>
      <c r="C21" s="19">
        <v>0.51111111111111107</v>
      </c>
      <c r="D21" s="19">
        <v>0.17777777777777778</v>
      </c>
      <c r="E21" s="20">
        <f t="shared" ref="E21:E22" si="1">SUM(B21:D21)</f>
        <v>1</v>
      </c>
    </row>
    <row r="22" spans="1:5" x14ac:dyDescent="0.25">
      <c r="A22" s="18" t="s">
        <v>70</v>
      </c>
      <c r="B22" s="19">
        <v>0.24444444444444444</v>
      </c>
      <c r="C22" s="19">
        <v>0.46666666666666667</v>
      </c>
      <c r="D22" s="19">
        <v>0.28888888888888886</v>
      </c>
      <c r="E22" s="20">
        <f t="shared" si="1"/>
        <v>1</v>
      </c>
    </row>
    <row r="27" spans="1:5" x14ac:dyDescent="0.25">
      <c r="C27" s="16" t="s">
        <v>74</v>
      </c>
    </row>
    <row r="28" spans="1:5" x14ac:dyDescent="0.25">
      <c r="B28" s="17" t="s">
        <v>75</v>
      </c>
      <c r="C28" s="17" t="s">
        <v>66</v>
      </c>
      <c r="D28" s="17" t="s">
        <v>76</v>
      </c>
    </row>
    <row r="29" spans="1:5" x14ac:dyDescent="0.25">
      <c r="A29" s="18" t="s">
        <v>68</v>
      </c>
      <c r="B29" s="19">
        <v>0.1111111111111111</v>
      </c>
      <c r="C29" s="19">
        <v>0.44444444444444442</v>
      </c>
      <c r="D29" s="19">
        <v>0.44444444444444442</v>
      </c>
      <c r="E29" s="20">
        <f>SUM(B29:D29)</f>
        <v>1</v>
      </c>
    </row>
    <row r="30" spans="1:5" x14ac:dyDescent="0.25">
      <c r="A30" s="18" t="s">
        <v>69</v>
      </c>
      <c r="B30" s="19">
        <v>0.1111111111111111</v>
      </c>
      <c r="C30" s="19">
        <v>0.44444444444444442</v>
      </c>
      <c r="D30" s="19">
        <v>0.44444444444444442</v>
      </c>
      <c r="E30" s="20">
        <f t="shared" ref="E30:E31" si="2">SUM(B30:D30)</f>
        <v>1</v>
      </c>
    </row>
    <row r="31" spans="1:5" x14ac:dyDescent="0.25">
      <c r="A31" s="18" t="s">
        <v>70</v>
      </c>
      <c r="B31" s="19">
        <v>0.1111111111111111</v>
      </c>
      <c r="C31" s="19">
        <v>0.44444444444444442</v>
      </c>
      <c r="D31" s="19">
        <v>0.44444444444444442</v>
      </c>
      <c r="E31" s="20">
        <f t="shared" si="2"/>
        <v>1</v>
      </c>
    </row>
    <row r="34" spans="1:1" x14ac:dyDescent="0.25">
      <c r="A34" s="21" t="s">
        <v>77</v>
      </c>
    </row>
    <row r="35" spans="1:1" x14ac:dyDescent="0.25">
      <c r="A35" s="22" t="s">
        <v>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B4"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36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9</v>
      </c>
      <c r="I5" s="8">
        <v>9</v>
      </c>
      <c r="J5" s="8">
        <v>1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0.47368421052631576</v>
      </c>
      <c r="I6" s="15">
        <f>I5/K5</f>
        <v>0.47368421052631576</v>
      </c>
      <c r="J6" s="15">
        <f>J5/K5</f>
        <v>5.2631578947368418E-2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 t="s">
        <v>40</v>
      </c>
      <c r="E11" s="27" t="s">
        <v>41</v>
      </c>
      <c r="F11" s="27" t="s">
        <v>42</v>
      </c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7</v>
      </c>
      <c r="I13" s="8">
        <v>6</v>
      </c>
      <c r="J13" s="8">
        <v>6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27"/>
      <c r="F14" s="27"/>
      <c r="H14" s="15">
        <f>H13/K13</f>
        <v>0.36842105263157893</v>
      </c>
      <c r="I14" s="15">
        <f>I13/K13</f>
        <v>0.31578947368421051</v>
      </c>
      <c r="J14" s="15">
        <f>J13/K13</f>
        <v>0.31578947368421051</v>
      </c>
      <c r="K14" s="12"/>
    </row>
    <row r="15" spans="1:11" x14ac:dyDescent="0.25">
      <c r="B15" s="24"/>
      <c r="C15" s="26"/>
      <c r="D15" s="27"/>
      <c r="E15" s="27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27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 t="s">
        <v>108</v>
      </c>
      <c r="E20" s="36" t="s">
        <v>43</v>
      </c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6"/>
      <c r="F21" s="27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25"/>
      <c r="C22" s="26"/>
      <c r="D22" s="35"/>
      <c r="E22" s="36"/>
      <c r="F22" s="27"/>
      <c r="H22" s="15">
        <f>H21/K21</f>
        <v>0</v>
      </c>
      <c r="I22" s="15">
        <f>I21/K21</f>
        <v>0</v>
      </c>
      <c r="J22" s="15">
        <f>J21/K21</f>
        <v>1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27"/>
      <c r="E26" s="27"/>
      <c r="F26" s="27"/>
      <c r="H26" s="6"/>
      <c r="I26" s="6"/>
      <c r="J26" s="6"/>
    </row>
    <row r="27" spans="2:11" x14ac:dyDescent="0.25">
      <c r="B27" s="24"/>
      <c r="C27" s="26"/>
      <c r="D27" s="27"/>
      <c r="E27" s="27"/>
      <c r="F27" s="27"/>
    </row>
    <row r="28" spans="2:11" x14ac:dyDescent="0.25">
      <c r="B28" s="24"/>
      <c r="C28" s="26"/>
      <c r="D28" s="27"/>
      <c r="E28" s="27"/>
      <c r="F28" s="27"/>
    </row>
    <row r="29" spans="2:11" x14ac:dyDescent="0.25">
      <c r="B29" s="24"/>
      <c r="C29" s="26" t="s">
        <v>6</v>
      </c>
      <c r="D29" s="27" t="s">
        <v>44</v>
      </c>
      <c r="E29" s="27"/>
      <c r="F29" s="27"/>
      <c r="H29" s="11"/>
    </row>
    <row r="30" spans="2:11" x14ac:dyDescent="0.25">
      <c r="B30" s="24"/>
      <c r="C30" s="26"/>
      <c r="D30" s="27"/>
      <c r="E30" s="27"/>
      <c r="F30" s="27"/>
      <c r="H30" s="11"/>
    </row>
    <row r="31" spans="2:11" x14ac:dyDescent="0.25">
      <c r="B31" s="25"/>
      <c r="C31" s="26"/>
      <c r="D31" s="27"/>
      <c r="E31" s="27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45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 t="s">
        <v>109</v>
      </c>
      <c r="E5" s="27" t="s">
        <v>93</v>
      </c>
      <c r="F5" s="27"/>
      <c r="H5" s="8">
        <v>8</v>
      </c>
      <c r="I5" s="8">
        <v>10</v>
      </c>
      <c r="J5" s="8">
        <v>1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0.42105263157894735</v>
      </c>
      <c r="I6" s="15">
        <f>I5/K5</f>
        <v>0.52631578947368418</v>
      </c>
      <c r="J6" s="15">
        <f>J5/K5</f>
        <v>5.2631578947368418E-2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4</v>
      </c>
      <c r="I13" s="8">
        <v>11</v>
      </c>
      <c r="J13" s="8">
        <v>4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 t="s">
        <v>46</v>
      </c>
      <c r="E14" s="37" t="s">
        <v>96</v>
      </c>
      <c r="F14" s="27" t="s">
        <v>47</v>
      </c>
      <c r="H14" s="15">
        <f>H13/K13</f>
        <v>0.21052631578947367</v>
      </c>
      <c r="I14" s="15">
        <f>I13/K13</f>
        <v>0.57894736842105265</v>
      </c>
      <c r="J14" s="15">
        <f>J13/K13</f>
        <v>0.21052631578947367</v>
      </c>
      <c r="K14" s="12"/>
    </row>
    <row r="15" spans="1:11" x14ac:dyDescent="0.25">
      <c r="B15" s="24"/>
      <c r="C15" s="26"/>
      <c r="D15" s="27"/>
      <c r="E15" s="38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39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6"/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6"/>
      <c r="F21" s="27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x14ac:dyDescent="0.25">
      <c r="B22" s="25"/>
      <c r="C22" s="26"/>
      <c r="D22" s="35"/>
      <c r="E22" s="36"/>
      <c r="F22" s="27"/>
      <c r="H22" s="15">
        <f>H21/K21</f>
        <v>1</v>
      </c>
      <c r="I22" s="15">
        <f>I21/K21</f>
        <v>0</v>
      </c>
      <c r="J22" s="15">
        <f>J21/K21</f>
        <v>0</v>
      </c>
    </row>
    <row r="23" spans="2:11" x14ac:dyDescent="0.25">
      <c r="B23" s="23" t="s">
        <v>11</v>
      </c>
      <c r="C23" s="26" t="s">
        <v>4</v>
      </c>
      <c r="D23" s="27" t="s">
        <v>48</v>
      </c>
      <c r="E23" s="27" t="s">
        <v>97</v>
      </c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27"/>
      <c r="E26" s="27"/>
      <c r="F26" s="27"/>
      <c r="H26" s="6"/>
      <c r="I26" s="6"/>
      <c r="J26" s="6"/>
    </row>
    <row r="27" spans="2:11" x14ac:dyDescent="0.25">
      <c r="B27" s="24"/>
      <c r="C27" s="26"/>
      <c r="D27" s="27"/>
      <c r="E27" s="27"/>
      <c r="F27" s="27"/>
    </row>
    <row r="28" spans="2:11" x14ac:dyDescent="0.25">
      <c r="B28" s="24"/>
      <c r="C28" s="26"/>
      <c r="D28" s="27"/>
      <c r="E28" s="27"/>
      <c r="F28" s="27"/>
    </row>
    <row r="29" spans="2:11" x14ac:dyDescent="0.25">
      <c r="B29" s="24"/>
      <c r="C29" s="26" t="s">
        <v>6</v>
      </c>
      <c r="D29" s="27"/>
      <c r="E29" s="27"/>
      <c r="F29" s="27"/>
      <c r="H29" s="11"/>
    </row>
    <row r="30" spans="2:11" x14ac:dyDescent="0.25">
      <c r="B30" s="24"/>
      <c r="C30" s="26"/>
      <c r="D30" s="27"/>
      <c r="E30" s="27"/>
      <c r="F30" s="27"/>
      <c r="H30" s="11"/>
    </row>
    <row r="31" spans="2:11" x14ac:dyDescent="0.25">
      <c r="B31" s="25"/>
      <c r="C31" s="26"/>
      <c r="D31" s="27"/>
      <c r="E31" s="27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49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6</v>
      </c>
      <c r="I5" s="8">
        <v>9</v>
      </c>
      <c r="J5" s="8">
        <v>4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0.31578947368421051</v>
      </c>
      <c r="I6" s="15">
        <f>I5/K5</f>
        <v>0.47368421052631576</v>
      </c>
      <c r="J6" s="15">
        <f>J5/K5</f>
        <v>0.21052631578947367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0</v>
      </c>
      <c r="I13" s="8">
        <v>0</v>
      </c>
      <c r="J13" s="8">
        <v>19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</v>
      </c>
      <c r="I14" s="15">
        <f>I13/K13</f>
        <v>0</v>
      </c>
      <c r="J14" s="15">
        <f>J13/K13</f>
        <v>1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6"/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6"/>
      <c r="F21" s="27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25"/>
      <c r="C22" s="26"/>
      <c r="D22" s="35"/>
      <c r="E22" s="36"/>
      <c r="F22" s="27"/>
      <c r="H22" s="15">
        <f>H21/K21</f>
        <v>0</v>
      </c>
      <c r="I22" s="15">
        <f>I21/K21</f>
        <v>1</v>
      </c>
      <c r="J22" s="15">
        <f>J21/K21</f>
        <v>0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 t="s">
        <v>50</v>
      </c>
      <c r="E26" s="37" t="s">
        <v>110</v>
      </c>
      <c r="F26" s="27" t="s">
        <v>46</v>
      </c>
      <c r="H26" s="6"/>
      <c r="I26" s="6"/>
      <c r="J26" s="6"/>
    </row>
    <row r="27" spans="2:11" x14ac:dyDescent="0.25">
      <c r="B27" s="24"/>
      <c r="C27" s="26"/>
      <c r="D27" s="42"/>
      <c r="E27" s="38"/>
      <c r="F27" s="27"/>
    </row>
    <row r="28" spans="2:11" x14ac:dyDescent="0.25">
      <c r="B28" s="24"/>
      <c r="C28" s="26"/>
      <c r="D28" s="43"/>
      <c r="E28" s="39"/>
      <c r="F28" s="27"/>
    </row>
    <row r="29" spans="2:11" x14ac:dyDescent="0.25">
      <c r="B29" s="24"/>
      <c r="C29" s="26" t="s">
        <v>6</v>
      </c>
      <c r="D29" s="27"/>
      <c r="E29" s="27"/>
      <c r="F29" s="27"/>
      <c r="H29" s="11"/>
    </row>
    <row r="30" spans="2:11" x14ac:dyDescent="0.25">
      <c r="B30" s="24"/>
      <c r="C30" s="26"/>
      <c r="D30" s="27"/>
      <c r="E30" s="27"/>
      <c r="F30" s="27"/>
      <c r="H30" s="11"/>
    </row>
    <row r="31" spans="2:11" x14ac:dyDescent="0.25">
      <c r="B31" s="25"/>
      <c r="C31" s="26"/>
      <c r="D31" s="27"/>
      <c r="E31" s="27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51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3</v>
      </c>
      <c r="I5" s="8">
        <v>16</v>
      </c>
      <c r="J5" s="8">
        <v>0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0.15789473684210525</v>
      </c>
      <c r="I6" s="15">
        <f>I5/K5</f>
        <v>0.84210526315789469</v>
      </c>
      <c r="J6" s="15">
        <f>J5/K5</f>
        <v>0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/>
      <c r="E11" s="27"/>
      <c r="F11" s="27"/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0</v>
      </c>
      <c r="I13" s="8">
        <v>5</v>
      </c>
      <c r="J13" s="8">
        <v>14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</v>
      </c>
      <c r="I14" s="15">
        <f>I13/K13</f>
        <v>0.26315789473684209</v>
      </c>
      <c r="J14" s="15">
        <f>J13/K13</f>
        <v>0.73684210526315785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/>
      <c r="E20" s="37" t="s">
        <v>112</v>
      </c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0</v>
      </c>
      <c r="J22" s="15">
        <f>J21/K21</f>
        <v>1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/>
      <c r="E26" s="37"/>
      <c r="F26" s="27"/>
      <c r="H26" s="6"/>
      <c r="I26" s="6"/>
      <c r="J26" s="6"/>
    </row>
    <row r="27" spans="2:11" x14ac:dyDescent="0.25">
      <c r="B27" s="24"/>
      <c r="C27" s="26"/>
      <c r="D27" s="42"/>
      <c r="E27" s="38"/>
      <c r="F27" s="27"/>
    </row>
    <row r="28" spans="2:11" x14ac:dyDescent="0.25">
      <c r="B28" s="24"/>
      <c r="C28" s="26"/>
      <c r="D28" s="43"/>
      <c r="E28" s="39"/>
      <c r="F28" s="27"/>
    </row>
    <row r="29" spans="2:11" x14ac:dyDescent="0.25">
      <c r="B29" s="24"/>
      <c r="C29" s="26" t="s">
        <v>6</v>
      </c>
      <c r="D29" s="27" t="s">
        <v>92</v>
      </c>
      <c r="E29" s="41" t="s">
        <v>111</v>
      </c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52</v>
      </c>
    </row>
    <row r="2" spans="1:11" ht="15.75" x14ac:dyDescent="0.25">
      <c r="A2" s="2" t="s">
        <v>37</v>
      </c>
    </row>
    <row r="4" spans="1:11" x14ac:dyDescent="0.25">
      <c r="B4" s="28"/>
      <c r="C4" s="2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4" t="s">
        <v>30</v>
      </c>
    </row>
    <row r="5" spans="1:11" x14ac:dyDescent="0.25">
      <c r="B5" s="30" t="s">
        <v>3</v>
      </c>
      <c r="C5" s="26" t="s">
        <v>4</v>
      </c>
      <c r="D5" s="27"/>
      <c r="E5" s="27"/>
      <c r="F5" s="27"/>
      <c r="H5" s="8">
        <v>6</v>
      </c>
      <c r="I5" s="8">
        <v>11</v>
      </c>
      <c r="J5" s="8">
        <v>2</v>
      </c>
      <c r="K5" s="12">
        <f>SUM(H5:J5)</f>
        <v>19</v>
      </c>
    </row>
    <row r="6" spans="1:11" x14ac:dyDescent="0.25">
      <c r="B6" s="31"/>
      <c r="C6" s="26"/>
      <c r="D6" s="27"/>
      <c r="E6" s="27"/>
      <c r="F6" s="27"/>
      <c r="H6" s="15">
        <f>H5/K5</f>
        <v>0.31578947368421051</v>
      </c>
      <c r="I6" s="15">
        <f>I5/K5</f>
        <v>0.57894736842105265</v>
      </c>
      <c r="J6" s="15">
        <f>J5/K5</f>
        <v>0.10526315789473684</v>
      </c>
      <c r="K6" s="12"/>
    </row>
    <row r="7" spans="1:11" x14ac:dyDescent="0.25">
      <c r="B7" s="31"/>
      <c r="C7" s="26"/>
      <c r="D7" s="27"/>
      <c r="E7" s="27"/>
      <c r="F7" s="27"/>
      <c r="H7" s="8"/>
      <c r="I7" s="8"/>
      <c r="J7" s="8"/>
      <c r="K7" s="12"/>
    </row>
    <row r="8" spans="1:11" x14ac:dyDescent="0.25">
      <c r="B8" s="31"/>
      <c r="C8" s="26" t="s">
        <v>5</v>
      </c>
      <c r="D8" s="27"/>
      <c r="E8" s="27"/>
      <c r="F8" s="27"/>
      <c r="H8" s="8"/>
      <c r="I8" s="8"/>
      <c r="J8" s="8"/>
      <c r="K8" s="12"/>
    </row>
    <row r="9" spans="1:11" x14ac:dyDescent="0.25">
      <c r="B9" s="31"/>
      <c r="C9" s="26"/>
      <c r="D9" s="27"/>
      <c r="E9" s="27"/>
      <c r="F9" s="27"/>
      <c r="H9" s="8"/>
      <c r="I9" s="8"/>
      <c r="J9" s="8"/>
      <c r="K9" s="12"/>
    </row>
    <row r="10" spans="1:11" x14ac:dyDescent="0.25">
      <c r="B10" s="31"/>
      <c r="C10" s="26"/>
      <c r="D10" s="27"/>
      <c r="E10" s="27"/>
      <c r="F10" s="27"/>
      <c r="H10" s="8"/>
      <c r="I10" s="8"/>
      <c r="J10" s="8"/>
      <c r="K10" s="12"/>
    </row>
    <row r="11" spans="1:11" x14ac:dyDescent="0.25">
      <c r="B11" s="31"/>
      <c r="C11" s="26" t="s">
        <v>6</v>
      </c>
      <c r="D11" s="27" t="s">
        <v>93</v>
      </c>
      <c r="E11" s="27" t="s">
        <v>53</v>
      </c>
      <c r="F11" s="27" t="s">
        <v>54</v>
      </c>
      <c r="H11" s="8"/>
      <c r="I11" s="8"/>
      <c r="J11" s="8"/>
      <c r="K11" s="12"/>
    </row>
    <row r="12" spans="1:11" x14ac:dyDescent="0.25">
      <c r="B12" s="31"/>
      <c r="C12" s="26"/>
      <c r="D12" s="27"/>
      <c r="E12" s="27"/>
      <c r="F12" s="27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32"/>
      <c r="C13" s="26"/>
      <c r="D13" s="27"/>
      <c r="E13" s="27"/>
      <c r="F13" s="27"/>
      <c r="H13" s="8">
        <v>4</v>
      </c>
      <c r="I13" s="8">
        <v>10</v>
      </c>
      <c r="J13" s="8">
        <v>5</v>
      </c>
      <c r="K13" s="12">
        <f>SUM(H13:J13)</f>
        <v>19</v>
      </c>
    </row>
    <row r="14" spans="1:11" x14ac:dyDescent="0.25">
      <c r="B14" s="23" t="s">
        <v>10</v>
      </c>
      <c r="C14" s="26" t="s">
        <v>4</v>
      </c>
      <c r="D14" s="27"/>
      <c r="E14" s="40"/>
      <c r="F14" s="27"/>
      <c r="H14" s="15">
        <f>H13/K13</f>
        <v>0.21052631578947367</v>
      </c>
      <c r="I14" s="15">
        <f>I13/K13</f>
        <v>0.52631578947368418</v>
      </c>
      <c r="J14" s="15">
        <f>J13/K13</f>
        <v>0.26315789473684209</v>
      </c>
      <c r="K14" s="12"/>
    </row>
    <row r="15" spans="1:11" x14ac:dyDescent="0.25">
      <c r="B15" s="24"/>
      <c r="C15" s="26"/>
      <c r="D15" s="27"/>
      <c r="E15" s="40"/>
      <c r="F15" s="27"/>
      <c r="H15" s="8"/>
      <c r="I15" s="8"/>
      <c r="J15" s="8"/>
      <c r="K15" s="12"/>
    </row>
    <row r="16" spans="1:11" x14ac:dyDescent="0.25">
      <c r="B16" s="24"/>
      <c r="C16" s="26"/>
      <c r="D16" s="27"/>
      <c r="E16" s="40"/>
      <c r="F16" s="27"/>
      <c r="H16" s="8"/>
      <c r="I16" s="8"/>
      <c r="J16" s="8"/>
      <c r="K16" s="12"/>
    </row>
    <row r="17" spans="2:11" x14ac:dyDescent="0.25">
      <c r="B17" s="24"/>
      <c r="C17" s="26" t="s">
        <v>5</v>
      </c>
      <c r="D17" s="27"/>
      <c r="E17" s="27"/>
      <c r="F17" s="27"/>
      <c r="H17" s="8"/>
      <c r="I17" s="8"/>
      <c r="J17" s="8"/>
      <c r="K17" s="12"/>
    </row>
    <row r="18" spans="2:11" x14ac:dyDescent="0.25">
      <c r="B18" s="24"/>
      <c r="C18" s="26"/>
      <c r="D18" s="27"/>
      <c r="E18" s="27"/>
      <c r="F18" s="27"/>
      <c r="H18" s="8"/>
      <c r="I18" s="8"/>
      <c r="J18" s="8"/>
      <c r="K18" s="12"/>
    </row>
    <row r="19" spans="2:11" x14ac:dyDescent="0.25">
      <c r="B19" s="24"/>
      <c r="C19" s="26"/>
      <c r="D19" s="27"/>
      <c r="E19" s="27"/>
      <c r="F19" s="27"/>
      <c r="H19" s="8"/>
      <c r="I19" s="8"/>
      <c r="J19" s="8"/>
      <c r="K19" s="12"/>
    </row>
    <row r="20" spans="2:11" x14ac:dyDescent="0.25">
      <c r="B20" s="24"/>
      <c r="C20" s="26" t="s">
        <v>6</v>
      </c>
      <c r="D20" s="33" t="s">
        <v>113</v>
      </c>
      <c r="E20" s="37" t="s">
        <v>100</v>
      </c>
      <c r="F20" s="27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24"/>
      <c r="C21" s="26"/>
      <c r="D21" s="34"/>
      <c r="E21" s="38"/>
      <c r="F21" s="27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25"/>
      <c r="C22" s="26"/>
      <c r="D22" s="35"/>
      <c r="E22" s="39"/>
      <c r="F22" s="27"/>
      <c r="H22" s="15">
        <f>H21/K21</f>
        <v>0</v>
      </c>
      <c r="I22" s="15">
        <f>I21/K21</f>
        <v>0</v>
      </c>
      <c r="J22" s="15">
        <f>J21/K21</f>
        <v>1</v>
      </c>
    </row>
    <row r="23" spans="2:11" x14ac:dyDescent="0.25">
      <c r="B23" s="23" t="s">
        <v>11</v>
      </c>
      <c r="C23" s="26" t="s">
        <v>4</v>
      </c>
      <c r="D23" s="27"/>
      <c r="E23" s="27"/>
      <c r="F23" s="27"/>
      <c r="H23" s="6"/>
      <c r="I23" s="6"/>
      <c r="J23" s="6"/>
    </row>
    <row r="24" spans="2:11" x14ac:dyDescent="0.25">
      <c r="B24" s="24"/>
      <c r="C24" s="26"/>
      <c r="D24" s="27"/>
      <c r="E24" s="27"/>
      <c r="F24" s="27"/>
      <c r="H24" s="6"/>
      <c r="I24" s="6"/>
      <c r="J24" s="6"/>
    </row>
    <row r="25" spans="2:11" x14ac:dyDescent="0.25">
      <c r="B25" s="24"/>
      <c r="C25" s="26"/>
      <c r="D25" s="27"/>
      <c r="E25" s="27"/>
      <c r="F25" s="27"/>
      <c r="H25" s="6"/>
      <c r="I25" s="7"/>
      <c r="J25" s="7"/>
    </row>
    <row r="26" spans="2:11" x14ac:dyDescent="0.25">
      <c r="B26" s="24"/>
      <c r="C26" s="26" t="s">
        <v>5</v>
      </c>
      <c r="D26" s="41"/>
      <c r="E26" s="37"/>
      <c r="F26" s="27"/>
      <c r="H26" s="6"/>
      <c r="I26" s="6"/>
      <c r="J26" s="6"/>
    </row>
    <row r="27" spans="2:11" x14ac:dyDescent="0.25">
      <c r="B27" s="24"/>
      <c r="C27" s="26"/>
      <c r="D27" s="42"/>
      <c r="E27" s="38"/>
      <c r="F27" s="27"/>
    </row>
    <row r="28" spans="2:11" x14ac:dyDescent="0.25">
      <c r="B28" s="24"/>
      <c r="C28" s="26"/>
      <c r="D28" s="43"/>
      <c r="E28" s="39"/>
      <c r="F28" s="27"/>
    </row>
    <row r="29" spans="2:11" x14ac:dyDescent="0.25">
      <c r="B29" s="24"/>
      <c r="C29" s="26" t="s">
        <v>6</v>
      </c>
      <c r="D29" s="27" t="s">
        <v>95</v>
      </c>
      <c r="E29" s="41" t="s">
        <v>99</v>
      </c>
      <c r="F29" s="27"/>
      <c r="H29" s="11"/>
    </row>
    <row r="30" spans="2:11" x14ac:dyDescent="0.25">
      <c r="B30" s="24"/>
      <c r="C30" s="26"/>
      <c r="D30" s="27"/>
      <c r="E30" s="42"/>
      <c r="F30" s="27"/>
      <c r="H30" s="11"/>
    </row>
    <row r="31" spans="2:11" x14ac:dyDescent="0.25">
      <c r="B31" s="25"/>
      <c r="C31" s="26"/>
      <c r="D31" s="27"/>
      <c r="E31" s="43"/>
      <c r="F31" s="27"/>
      <c r="H31" s="11"/>
    </row>
    <row r="33" spans="1:1" x14ac:dyDescent="0.25">
      <c r="A33" t="s">
        <v>107</v>
      </c>
    </row>
    <row r="34" spans="1:1" x14ac:dyDescent="0.25">
      <c r="A34" t="s">
        <v>38</v>
      </c>
    </row>
    <row r="35" spans="1:1" x14ac:dyDescent="0.25">
      <c r="A35" t="s">
        <v>39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Southern Mountains</vt:lpstr>
      <vt:lpstr>Central Mountains</vt:lpstr>
      <vt:lpstr>Front Range</vt:lpstr>
      <vt:lpstr>Regional Summary</vt:lpstr>
      <vt:lpstr>WY 2006</vt:lpstr>
      <vt:lpstr>WY 2007</vt:lpstr>
      <vt:lpstr>WY 2008</vt:lpstr>
      <vt:lpstr>WY 2009</vt:lpstr>
      <vt:lpstr>WY 2010</vt:lpstr>
      <vt:lpstr>WY 2011</vt:lpstr>
      <vt:lpstr>WY 2012</vt:lpstr>
      <vt:lpstr>WY 2013</vt:lpstr>
      <vt:lpstr>WY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Landry</cp:lastModifiedBy>
  <dcterms:created xsi:type="dcterms:W3CDTF">2015-01-03T21:12:44Z</dcterms:created>
  <dcterms:modified xsi:type="dcterms:W3CDTF">2015-01-20T16:19:33Z</dcterms:modified>
</cp:coreProperties>
</file>